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<sst xmlns="http://schemas.openxmlformats.org/spreadsheetml/2006/main" count="50" uniqueCount="50">
  <si>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pH</t>
  </si>
  <si>
    <t>przewod [mS/cm]</t>
  </si>
  <si>
    <t>14.12.2011</t>
  </si>
  <si>
    <t>11.01.2012</t>
  </si>
  <si>
    <t>22.02.2012</t>
  </si>
  <si>
    <t>Uzyskane wyniki analiz próbek pobranych z sortowni na terenie zakładu "Eko Dolina" w Łężycach</t>
  </si>
  <si>
    <r>
      <t>TP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</si>
  <si>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P-PO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</si>
  <si>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TN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</si>
  <si>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N-NH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</si>
  <si>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N-NO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</si>
  <si>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N-NO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</si>
  <si>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ChZT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</si>
  <si>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BZT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</si>
  <si>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SO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 xml:space="preserve">2-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</si>
  <si>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Cl</t>
    </r>
    <r>
      <rPr>
        <b/>
        <vertAlign val="superscript"/>
        <sz val="10"/>
        <rFont val="Arial"/>
        <family val="2"/>
      </rPr>
      <t xml:space="preserve">- </t>
    </r>
    <r>
      <rPr>
        <b/>
        <sz val="10"/>
        <rFont val="Arial"/>
        <family val="2"/>
      </rPr>
      <t>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</si>
  <si>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 xml:space="preserve">Analizy wykonały: </t>
  </si>
  <si>
    <t>Sylwia Fudala-Książek</t>
  </si>
  <si>
    <t>Eliza Kulbat</t>
  </si>
  <si>
    <r>
      <t>zaw. ogólna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</si>
  <si>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19.03.2012</t>
  </si>
  <si>
    <r>
      <t>zaw. mineralna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</si>
  <si>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zaw. lotna [mg/dm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</si>
  <si>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23.04.2012</t>
  </si>
  <si>
    <t>28.05.2012</t>
  </si>
  <si>
    <t>24 0</t>
  </si>
  <si>
    <t>127 8</t>
  </si>
  <si>
    <t>25.06.2012</t>
  </si>
  <si>
    <t>data poboru</t>
  </si>
  <si>
    <t>23.07.2012</t>
  </si>
  <si>
    <t>28.08.2012</t>
  </si>
  <si>
    <t>24.09.2012</t>
  </si>
  <si>
    <t>22.10.2012</t>
  </si>
  <si>
    <t>b.d.</t>
  </si>
  <si>
    <t>20.11.2012</t>
  </si>
  <si>
    <t>18.12.2012</t>
  </si>
  <si>
    <t>22.01.2013</t>
  </si>
  <si>
    <t>27.02.2013</t>
  </si>
  <si>
    <t>26.03.2013</t>
  </si>
  <si>
    <t>sucha pozostałość</t>
  </si>
  <si>
    <t>22.05.2013</t>
  </si>
  <si>
    <t>19.06.2013</t>
  </si>
  <si>
    <t>23.04.2013</t>
  </si>
  <si>
    <t>22.08.2013</t>
  </si>
  <si>
    <t>23.07.2013</t>
  </si>
  <si>
    <t>09.2013</t>
  </si>
  <si>
    <t>23.10.2013</t>
  </si>
  <si>
    <t>b.w.</t>
  </si>
  <si>
    <t>28.11.2013</t>
  </si>
  <si>
    <t>12.12.2013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</si>
</sst>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/>
    </xf>
    <xf numFmtId="164" fontId="5" fillId="0" borderId="10" xfId="52" applyNumberForma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164" fontId="5" fillId="0" borderId="14" xfId="52" applyNumberForma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2" fillId="0" borderId="17" xfId="0" applyFont="1" applyBorder="1" applyAlignment="1">
      <alignment/>
    </xf>
    <xf numFmtId="0" fontId="4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22" sqref="Z22"/>
    </sheetView>
  </sheetViews>
  <sheetFormatPr defaultColWidth="9.140625" defaultRowHeight="12.75"/>
  <cols>
    <col min="1" max="1" width="23.57421875" style="0" customWidth="1"/>
    <col min="2" max="2" width="10.421875" style="0" customWidth="1"/>
    <col min="3" max="3" width="9.7109375" style="0" customWidth="1"/>
    <col min="4" max="4" width="10.57421875" style="0" customWidth="1"/>
    <col min="5" max="5" width="10.140625" style="0" customWidth="1"/>
    <col min="6" max="6" width="9.7109375" style="0" customWidth="1"/>
    <col min="7" max="7" width="10.421875" style="0" customWidth="1"/>
    <col min="8" max="8" width="10.140625" style="0" customWidth="1"/>
    <col min="9" max="9" width="10.421875" style="0" customWidth="1"/>
    <col min="10" max="10" width="10.8515625" style="0" customWidth="1"/>
    <col min="11" max="11" width="11.57421875" style="0" customWidth="1"/>
    <col min="12" max="12" width="11.421875" style="0" customWidth="1"/>
    <col min="13" max="13" width="13.140625" style="0" customWidth="1"/>
    <col min="14" max="14" width="11.140625" style="0" customWidth="1"/>
    <col min="15" max="15" width="10.7109375" style="0" customWidth="1"/>
    <col min="16" max="16" width="10.28125" style="0" customWidth="1"/>
    <col min="17" max="17" width="11.57421875" style="0" customWidth="1"/>
    <col min="18" max="19" width="10.28125" style="0" customWidth="1"/>
    <col min="20" max="20" width="9.7109375" style="0" customWidth="1"/>
    <col min="21" max="21" width="11.00390625" style="0" customWidth="1"/>
    <col min="22" max="22" width="10.00390625" style="0" customWidth="1"/>
    <col min="23" max="23" width="11.140625" style="0" customWidth="1"/>
    <col min="24" max="24" width="10.7109375" style="0" customWidth="1"/>
    <col min="25" max="25" width="12.00390625" style="0" customWidth="1"/>
    <col min="26" max="26" width="11.8515625" style="0" customWidth="1"/>
  </cols>
  <sheetData>
    <row r="1" ht="12.75">
      <c r="A1" t="s">
        <v>5</v>
      </c>
    </row>
    <row r="2" ht="13.5" thickBot="1"/>
    <row r="3" spans="1:33" ht="13.5" thickBot="1">
      <c r="A3" s="15" t="s">
        <v>28</v>
      </c>
      <c r="B3" s="20" t="s">
        <v>2</v>
      </c>
      <c r="C3" s="13" t="s">
        <v>3</v>
      </c>
      <c r="D3" s="13" t="s">
        <v>4</v>
      </c>
      <c r="E3" s="13" t="s">
        <v>20</v>
      </c>
      <c r="F3" s="14" t="s">
        <v>23</v>
      </c>
      <c r="G3" s="14" t="s">
        <v>24</v>
      </c>
      <c r="H3" s="16" t="s">
        <v>27</v>
      </c>
      <c r="I3" s="21" t="s">
        <v>29</v>
      </c>
      <c r="J3" s="22" t="s">
        <v>30</v>
      </c>
      <c r="K3" s="22" t="s">
        <v>31</v>
      </c>
      <c r="L3" s="26" t="s">
        <v>32</v>
      </c>
      <c r="M3" s="26" t="s">
        <v>34</v>
      </c>
      <c r="N3" s="21" t="s">
        <v>35</v>
      </c>
      <c r="O3" s="32" t="s">
        <v>36</v>
      </c>
      <c r="P3" s="32" t="s">
        <v>37</v>
      </c>
      <c r="Q3" s="32" t="s">
        <v>38</v>
      </c>
      <c r="R3" s="29" t="s">
        <v>42</v>
      </c>
      <c r="S3" s="29" t="s">
        <v>40</v>
      </c>
      <c r="T3" s="29" t="s">
        <v>41</v>
      </c>
      <c r="U3" s="29" t="s">
        <v>44</v>
      </c>
      <c r="V3" s="29" t="s">
        <v>43</v>
      </c>
      <c r="W3" s="39" t="s">
        <v>45</v>
      </c>
      <c r="X3" s="48" t="s">
        <v>46</v>
      </c>
      <c r="Y3" s="29" t="s">
        <v>48</v>
      </c>
      <c r="Z3" s="29" t="s">
        <v>49</v>
      </c>
      <c r="AA3" s="29"/>
      <c r="AB3" s="29"/>
      <c r="AC3" s="29"/>
      <c r="AD3" s="29"/>
      <c r="AE3" s="29"/>
      <c r="AF3" s="29"/>
      <c r="AG3" s="30"/>
    </row>
    <row r="4" spans="1:33" ht="12.75">
      <c r="A4" s="5" t="s">
        <v>0</v>
      </c>
      <c r="B4" s="42">
        <v>8.35</v>
      </c>
      <c r="C4" s="43">
        <v>7.43</v>
      </c>
      <c r="D4" s="43">
        <v>6.74</v>
      </c>
      <c r="E4" s="44">
        <v>6.75</v>
      </c>
      <c r="F4" s="43">
        <v>6.7</v>
      </c>
      <c r="G4" s="43">
        <v>5.7</v>
      </c>
      <c r="H4" s="45">
        <v>5.98</v>
      </c>
      <c r="I4" s="44">
        <v>6</v>
      </c>
      <c r="J4" s="44">
        <v>6.82</v>
      </c>
      <c r="K4" s="44">
        <v>5.13</v>
      </c>
      <c r="L4" s="45">
        <v>5.92</v>
      </c>
      <c r="M4" s="46">
        <v>8.51</v>
      </c>
      <c r="N4" s="46">
        <v>7.59</v>
      </c>
      <c r="O4" s="46">
        <v>8.46</v>
      </c>
      <c r="P4" s="46">
        <v>8.02</v>
      </c>
      <c r="Q4" s="46">
        <v>7.95</v>
      </c>
      <c r="R4" s="46">
        <v>4.96</v>
      </c>
      <c r="S4" s="46">
        <v>6.67</v>
      </c>
      <c r="T4" s="46">
        <v>6.45</v>
      </c>
      <c r="U4" s="46">
        <v>4.2</v>
      </c>
      <c r="V4" s="46">
        <v>4.61</v>
      </c>
      <c r="W4" s="47">
        <v>5.97</v>
      </c>
      <c r="X4" s="46">
        <v>5.4</v>
      </c>
      <c r="Y4" s="46">
        <v>5.53</v>
      </c>
      <c r="Z4" s="46">
        <v>6.1</v>
      </c>
      <c r="AA4" s="46"/>
      <c r="AB4" s="46"/>
      <c r="AC4" s="46"/>
      <c r="AD4" s="46"/>
      <c r="AE4" s="46"/>
      <c r="AF4" s="46"/>
      <c r="AG4" s="46"/>
    </row>
    <row r="5" spans="1:33" ht="12.75">
      <c r="A5" s="6" t="s">
        <v>1</v>
      </c>
      <c r="B5" s="9">
        <v>5.25</v>
      </c>
      <c r="C5" s="1">
        <v>6.04</v>
      </c>
      <c r="D5" s="1">
        <v>8.32</v>
      </c>
      <c r="E5" s="4">
        <v>8.32</v>
      </c>
      <c r="F5" s="1">
        <v>6.44</v>
      </c>
      <c r="G5" s="1">
        <v>6.03</v>
      </c>
      <c r="H5" s="17">
        <v>7.55</v>
      </c>
      <c r="I5" s="4">
        <v>5.05</v>
      </c>
      <c r="J5" s="4">
        <v>6.57</v>
      </c>
      <c r="K5" s="4">
        <v>9.02</v>
      </c>
      <c r="L5" s="17" t="s">
        <v>33</v>
      </c>
      <c r="M5" s="27">
        <v>4.2</v>
      </c>
      <c r="N5" s="27">
        <v>6.17</v>
      </c>
      <c r="O5" s="27">
        <v>3.42</v>
      </c>
      <c r="P5" s="27">
        <v>8.5</v>
      </c>
      <c r="Q5" s="27">
        <v>11.2</v>
      </c>
      <c r="R5" s="27">
        <v>3.25</v>
      </c>
      <c r="S5" s="27">
        <v>5.36</v>
      </c>
      <c r="T5" s="27">
        <v>9.4</v>
      </c>
      <c r="U5" s="27">
        <v>2.05</v>
      </c>
      <c r="V5" s="27">
        <v>1.51</v>
      </c>
      <c r="W5" s="49" t="s">
        <v>47</v>
      </c>
      <c r="X5" s="27">
        <v>5.68</v>
      </c>
      <c r="Y5" s="27">
        <v>6.52</v>
      </c>
      <c r="Z5" s="27">
        <v>8.76</v>
      </c>
      <c r="AA5" s="27"/>
      <c r="AB5" s="27"/>
      <c r="AC5" s="27"/>
      <c r="AD5" s="27"/>
      <c r="AE5" s="27"/>
      <c r="AF5" s="27"/>
      <c r="AG5" s="27"/>
    </row>
    <row r="6" spans="1:33" ht="14.25">
      <c r="A6" s="6" t="s">
        <v>6</v>
      </c>
      <c r="B6" s="9">
        <v>43.2</v>
      </c>
      <c r="C6" s="1">
        <v>45.4</v>
      </c>
      <c r="D6" s="1">
        <v>120</v>
      </c>
      <c r="E6" s="4">
        <v>62.6</v>
      </c>
      <c r="F6" s="1">
        <v>63.7</v>
      </c>
      <c r="G6" s="1">
        <v>148</v>
      </c>
      <c r="H6" s="17">
        <v>72.1</v>
      </c>
      <c r="I6" s="4">
        <v>57.2</v>
      </c>
      <c r="J6" s="4">
        <v>72.5</v>
      </c>
      <c r="K6" s="4">
        <v>127</v>
      </c>
      <c r="L6" s="18">
        <v>109</v>
      </c>
      <c r="M6" s="27">
        <v>34.6</v>
      </c>
      <c r="N6" s="27">
        <v>33.5</v>
      </c>
      <c r="O6" s="27">
        <v>30.2</v>
      </c>
      <c r="P6" s="27">
        <v>59.9</v>
      </c>
      <c r="Q6" s="27">
        <v>24.53</v>
      </c>
      <c r="R6" s="27">
        <v>45.7</v>
      </c>
      <c r="S6" s="27">
        <v>32</v>
      </c>
      <c r="T6" s="27">
        <v>43</v>
      </c>
      <c r="U6" s="27">
        <v>99.2</v>
      </c>
      <c r="V6" s="27">
        <v>196</v>
      </c>
      <c r="W6" s="40">
        <v>95.6</v>
      </c>
      <c r="X6" s="27">
        <v>78.8</v>
      </c>
      <c r="Y6" s="27">
        <v>60.2</v>
      </c>
      <c r="Z6" s="27">
        <v>65.6</v>
      </c>
      <c r="AA6" s="27"/>
      <c r="AB6" s="27"/>
      <c r="AC6" s="27"/>
      <c r="AD6" s="27"/>
      <c r="AE6" s="27"/>
      <c r="AF6" s="27"/>
      <c r="AG6" s="27"/>
    </row>
    <row r="7" spans="1:33" ht="15">
      <c r="A7" s="6" t="s">
        <v>7</v>
      </c>
      <c r="B7" s="9">
        <v>41.4</v>
      </c>
      <c r="C7" s="1">
        <v>43.6</v>
      </c>
      <c r="D7" s="1">
        <v>95.5</v>
      </c>
      <c r="E7" s="4">
        <v>42.7</v>
      </c>
      <c r="F7" s="1">
        <v>60.2</v>
      </c>
      <c r="G7" s="1">
        <v>92.5</v>
      </c>
      <c r="H7" s="18">
        <v>52.7</v>
      </c>
      <c r="I7" s="4">
        <v>36.84</v>
      </c>
      <c r="J7" s="4">
        <v>52</v>
      </c>
      <c r="K7" s="4">
        <v>85.1</v>
      </c>
      <c r="L7" s="18">
        <v>90.1</v>
      </c>
      <c r="M7" s="27">
        <v>31.3</v>
      </c>
      <c r="N7" s="27">
        <v>28.2</v>
      </c>
      <c r="O7" s="27">
        <v>28</v>
      </c>
      <c r="P7" s="27">
        <v>35.2</v>
      </c>
      <c r="Q7" s="27">
        <v>19.45</v>
      </c>
      <c r="R7" s="27">
        <v>35.9</v>
      </c>
      <c r="S7" s="27">
        <v>7</v>
      </c>
      <c r="T7" s="27">
        <v>14.25</v>
      </c>
      <c r="U7" s="27">
        <v>64.2</v>
      </c>
      <c r="V7" s="27">
        <v>119.8</v>
      </c>
      <c r="W7" s="40">
        <v>70.8</v>
      </c>
      <c r="X7" s="27">
        <v>52.4</v>
      </c>
      <c r="Y7" s="27">
        <v>31</v>
      </c>
      <c r="Z7" s="27">
        <v>50.2</v>
      </c>
      <c r="AA7" s="27"/>
      <c r="AB7" s="27"/>
      <c r="AC7" s="27"/>
      <c r="AD7" s="27"/>
      <c r="AE7" s="27"/>
      <c r="AF7" s="27"/>
      <c r="AG7" s="27"/>
    </row>
    <row r="8" spans="1:33" ht="14.25">
      <c r="A8" s="6" t="s">
        <v>8</v>
      </c>
      <c r="B8" s="9">
        <v>580</v>
      </c>
      <c r="C8" s="1">
        <v>505</v>
      </c>
      <c r="D8" s="1">
        <v>810</v>
      </c>
      <c r="E8" s="4">
        <v>528</v>
      </c>
      <c r="F8" s="1">
        <v>616</v>
      </c>
      <c r="G8" s="1">
        <v>718</v>
      </c>
      <c r="H8" s="18">
        <v>687</v>
      </c>
      <c r="I8" s="4">
        <v>396.8</v>
      </c>
      <c r="J8" s="4">
        <v>718</v>
      </c>
      <c r="K8" s="4">
        <v>574</v>
      </c>
      <c r="L8" s="18">
        <v>708</v>
      </c>
      <c r="M8" s="27">
        <v>437</v>
      </c>
      <c r="N8" s="27">
        <v>359</v>
      </c>
      <c r="O8" s="27">
        <v>403</v>
      </c>
      <c r="P8" s="27">
        <v>515</v>
      </c>
      <c r="Q8" s="27">
        <v>375</v>
      </c>
      <c r="R8" s="38">
        <v>386</v>
      </c>
      <c r="S8" s="31">
        <v>418</v>
      </c>
      <c r="T8" s="38">
        <v>1236</v>
      </c>
      <c r="U8" s="38">
        <v>601</v>
      </c>
      <c r="V8" s="27">
        <v>1202</v>
      </c>
      <c r="W8" s="40">
        <v>751</v>
      </c>
      <c r="X8" s="27">
        <v>507</v>
      </c>
      <c r="Y8" s="27">
        <v>426</v>
      </c>
      <c r="Z8" s="27">
        <v>283</v>
      </c>
      <c r="AA8" s="27"/>
      <c r="AB8" s="27"/>
      <c r="AC8" s="27"/>
      <c r="AD8" s="27"/>
      <c r="AE8" s="27"/>
      <c r="AF8" s="27"/>
      <c r="AG8" s="27"/>
    </row>
    <row r="9" spans="1:33" ht="15">
      <c r="A9" s="6" t="s">
        <v>9</v>
      </c>
      <c r="B9" s="9">
        <v>497</v>
      </c>
      <c r="C9" s="1">
        <v>405</v>
      </c>
      <c r="D9" s="1">
        <v>468</v>
      </c>
      <c r="E9" s="4">
        <v>382</v>
      </c>
      <c r="F9" s="1">
        <v>468</v>
      </c>
      <c r="G9" s="1">
        <v>288</v>
      </c>
      <c r="H9" s="18">
        <v>412</v>
      </c>
      <c r="I9" s="4">
        <v>227</v>
      </c>
      <c r="J9" s="4">
        <v>614</v>
      </c>
      <c r="K9" s="4">
        <v>314</v>
      </c>
      <c r="L9" s="18">
        <v>171</v>
      </c>
      <c r="M9" s="27">
        <v>423</v>
      </c>
      <c r="N9" s="27">
        <v>309</v>
      </c>
      <c r="O9" s="27">
        <v>306.5</v>
      </c>
      <c r="P9" s="27">
        <v>346</v>
      </c>
      <c r="Q9" s="27">
        <v>309</v>
      </c>
      <c r="R9" s="27">
        <v>262</v>
      </c>
      <c r="S9" s="27">
        <v>325</v>
      </c>
      <c r="T9" s="27">
        <v>1140</v>
      </c>
      <c r="U9" s="27">
        <v>282</v>
      </c>
      <c r="V9" s="27">
        <v>614</v>
      </c>
      <c r="W9" s="40">
        <v>375</v>
      </c>
      <c r="X9" s="27">
        <v>298</v>
      </c>
      <c r="Y9" s="27">
        <v>195</v>
      </c>
      <c r="Z9" s="27">
        <v>197</v>
      </c>
      <c r="AA9" s="27"/>
      <c r="AB9" s="27"/>
      <c r="AC9" s="27"/>
      <c r="AD9" s="27"/>
      <c r="AE9" s="27"/>
      <c r="AF9" s="27"/>
      <c r="AG9" s="27"/>
    </row>
    <row r="10" spans="1:33" ht="15">
      <c r="A10" s="6" t="s">
        <v>10</v>
      </c>
      <c r="B10" s="9">
        <v>2.31</v>
      </c>
      <c r="C10" s="1">
        <v>84.5</v>
      </c>
      <c r="D10" s="1">
        <v>28.2</v>
      </c>
      <c r="E10" s="4">
        <v>14.2</v>
      </c>
      <c r="F10" s="1">
        <v>12.02</v>
      </c>
      <c r="G10" s="1">
        <v>431</v>
      </c>
      <c r="H10" s="18">
        <v>9.24</v>
      </c>
      <c r="I10" s="4">
        <v>12.3</v>
      </c>
      <c r="J10" s="4">
        <v>9.69</v>
      </c>
      <c r="K10" s="4">
        <v>37.7</v>
      </c>
      <c r="L10" s="18">
        <v>75</v>
      </c>
      <c r="M10" s="27">
        <v>5.19</v>
      </c>
      <c r="N10" s="27">
        <v>7.15</v>
      </c>
      <c r="O10" s="27">
        <v>2.36</v>
      </c>
      <c r="P10" s="27">
        <v>24.9</v>
      </c>
      <c r="Q10" s="27">
        <v>1.365</v>
      </c>
      <c r="R10" s="27">
        <v>25.7</v>
      </c>
      <c r="S10" s="27">
        <v>7.04</v>
      </c>
      <c r="T10" s="27">
        <v>17.2</v>
      </c>
      <c r="U10" s="27">
        <v>6.14</v>
      </c>
      <c r="V10" s="27">
        <v>27.4</v>
      </c>
      <c r="W10" s="40">
        <v>19.7</v>
      </c>
      <c r="X10" s="27">
        <v>9.2</v>
      </c>
      <c r="Y10" s="27">
        <v>31.4</v>
      </c>
      <c r="Z10" s="27">
        <v>26</v>
      </c>
      <c r="AA10" s="27"/>
      <c r="AB10" s="27"/>
      <c r="AC10" s="27"/>
      <c r="AD10" s="27"/>
      <c r="AE10" s="27"/>
      <c r="AF10" s="27"/>
      <c r="AG10" s="27"/>
    </row>
    <row r="11" spans="1:33" ht="15">
      <c r="A11" s="6" t="s">
        <v>11</v>
      </c>
      <c r="B11" s="9">
        <v>0.575</v>
      </c>
      <c r="C11" s="1">
        <v>1.46</v>
      </c>
      <c r="D11" s="1">
        <v>5.5</v>
      </c>
      <c r="E11" s="4">
        <v>4.18</v>
      </c>
      <c r="F11" s="1">
        <v>3.38</v>
      </c>
      <c r="G11" s="1">
        <v>6.41</v>
      </c>
      <c r="H11" s="18">
        <v>1.54</v>
      </c>
      <c r="I11" s="4">
        <v>2.94</v>
      </c>
      <c r="J11" s="4">
        <v>2.7</v>
      </c>
      <c r="K11" s="4">
        <v>3.17</v>
      </c>
      <c r="L11" s="18">
        <v>0.514</v>
      </c>
      <c r="M11" s="27">
        <v>1.03</v>
      </c>
      <c r="N11" s="27">
        <v>4.49</v>
      </c>
      <c r="O11" s="27">
        <v>0.323</v>
      </c>
      <c r="P11" s="27">
        <v>3.88</v>
      </c>
      <c r="Q11" s="27">
        <v>0.672</v>
      </c>
      <c r="R11" s="27">
        <v>3.75</v>
      </c>
      <c r="S11" s="27">
        <v>0.881</v>
      </c>
      <c r="T11" s="27">
        <v>1.68</v>
      </c>
      <c r="U11" s="27">
        <v>1.86</v>
      </c>
      <c r="V11" s="27">
        <v>5.43</v>
      </c>
      <c r="W11" s="40">
        <v>3.3</v>
      </c>
      <c r="X11" s="27">
        <v>3.05</v>
      </c>
      <c r="Y11" s="27">
        <v>2.65</v>
      </c>
      <c r="Z11" s="27">
        <v>3.03</v>
      </c>
      <c r="AA11" s="27"/>
      <c r="AB11" s="27"/>
      <c r="AC11" s="27"/>
      <c r="AD11" s="27"/>
      <c r="AE11" s="27"/>
      <c r="AF11" s="27"/>
      <c r="AG11" s="27"/>
    </row>
    <row r="12" spans="1:33" ht="14.25">
      <c r="A12" s="6" t="s">
        <v>12</v>
      </c>
      <c r="B12" s="9">
        <v>1796</v>
      </c>
      <c r="C12" s="1">
        <v>11160</v>
      </c>
      <c r="D12" s="1">
        <v>20854</v>
      </c>
      <c r="E12" s="4">
        <v>11658</v>
      </c>
      <c r="F12" s="1">
        <v>12940</v>
      </c>
      <c r="G12" s="1">
        <v>39370</v>
      </c>
      <c r="H12" s="18">
        <v>13220</v>
      </c>
      <c r="I12" s="4">
        <v>11120</v>
      </c>
      <c r="J12" s="4">
        <v>8750</v>
      </c>
      <c r="K12" s="4">
        <v>18000</v>
      </c>
      <c r="L12" s="18">
        <v>38280</v>
      </c>
      <c r="M12" s="27">
        <v>5603</v>
      </c>
      <c r="N12" s="27">
        <v>49200</v>
      </c>
      <c r="O12" s="33">
        <v>1763</v>
      </c>
      <c r="P12" s="27">
        <v>17200</v>
      </c>
      <c r="Q12" s="27">
        <v>1596</v>
      </c>
      <c r="R12" s="27">
        <v>13510</v>
      </c>
      <c r="S12" s="27">
        <v>6522</v>
      </c>
      <c r="T12" s="27">
        <v>22320</v>
      </c>
      <c r="U12" s="27">
        <v>20290</v>
      </c>
      <c r="V12" s="27">
        <v>4708</v>
      </c>
      <c r="W12" s="40">
        <v>22900</v>
      </c>
      <c r="X12" s="27">
        <v>14640</v>
      </c>
      <c r="Y12" s="27">
        <v>15090</v>
      </c>
      <c r="Z12" s="27">
        <v>15010</v>
      </c>
      <c r="AA12" s="27"/>
      <c r="AB12" s="27"/>
      <c r="AC12" s="27"/>
      <c r="AD12" s="27"/>
      <c r="AE12" s="27"/>
      <c r="AF12" s="27"/>
      <c r="AG12" s="27"/>
    </row>
    <row r="13" spans="1:33" ht="15">
      <c r="A13" s="6" t="s">
        <v>13</v>
      </c>
      <c r="B13" s="9">
        <v>1186</v>
      </c>
      <c r="C13" s="1">
        <v>8000</v>
      </c>
      <c r="D13" s="1">
        <v>11260</v>
      </c>
      <c r="E13" s="4">
        <v>6760</v>
      </c>
      <c r="F13" s="1">
        <v>7288</v>
      </c>
      <c r="G13" s="1">
        <v>8760</v>
      </c>
      <c r="H13" s="18">
        <v>8050</v>
      </c>
      <c r="I13" s="4">
        <v>7210</v>
      </c>
      <c r="J13" s="4">
        <v>6436</v>
      </c>
      <c r="K13" s="4">
        <v>27100</v>
      </c>
      <c r="L13" s="18">
        <v>26250</v>
      </c>
      <c r="M13" s="31">
        <v>2315</v>
      </c>
      <c r="N13" s="27">
        <v>4380</v>
      </c>
      <c r="O13" s="27">
        <v>1130</v>
      </c>
      <c r="P13" s="27">
        <v>10160</v>
      </c>
      <c r="Q13" s="27">
        <v>763</v>
      </c>
      <c r="R13" s="27">
        <v>9320</v>
      </c>
      <c r="S13" s="27">
        <v>4790</v>
      </c>
      <c r="T13" s="27">
        <v>15665</v>
      </c>
      <c r="U13" s="27">
        <v>13560</v>
      </c>
      <c r="V13" s="27">
        <v>28510</v>
      </c>
      <c r="W13" s="40">
        <v>15250</v>
      </c>
      <c r="X13" s="27">
        <v>7910</v>
      </c>
      <c r="Y13" s="27">
        <v>9110</v>
      </c>
      <c r="Z13" s="27">
        <v>10160</v>
      </c>
      <c r="AA13" s="27"/>
      <c r="AB13" s="27"/>
      <c r="AC13" s="27"/>
      <c r="AD13" s="27"/>
      <c r="AE13" s="27"/>
      <c r="AF13" s="27"/>
      <c r="AG13" s="27"/>
    </row>
    <row r="14" spans="1:33" ht="15">
      <c r="A14" s="6" t="s">
        <v>14</v>
      </c>
      <c r="B14" s="9">
        <v>284</v>
      </c>
      <c r="C14" s="1">
        <v>437</v>
      </c>
      <c r="D14" s="1">
        <v>1474</v>
      </c>
      <c r="E14" s="4">
        <v>1118</v>
      </c>
      <c r="F14" s="1">
        <v>9460</v>
      </c>
      <c r="G14" s="1">
        <v>5280</v>
      </c>
      <c r="H14" s="18">
        <v>850</v>
      </c>
      <c r="I14" s="4">
        <v>737</v>
      </c>
      <c r="J14" s="4">
        <v>641</v>
      </c>
      <c r="K14" s="4">
        <v>1300</v>
      </c>
      <c r="L14" s="18">
        <v>1736</v>
      </c>
      <c r="M14" s="27">
        <v>390</v>
      </c>
      <c r="N14" s="27">
        <v>796</v>
      </c>
      <c r="O14" s="27">
        <v>205</v>
      </c>
      <c r="P14" s="27">
        <v>908</v>
      </c>
      <c r="Q14" s="27">
        <v>15.7</v>
      </c>
      <c r="R14" s="27">
        <v>631</v>
      </c>
      <c r="S14" s="27">
        <v>435</v>
      </c>
      <c r="T14" s="27">
        <v>1120</v>
      </c>
      <c r="U14" s="27">
        <v>928</v>
      </c>
      <c r="V14" s="27">
        <v>2880</v>
      </c>
      <c r="W14" s="40">
        <v>930</v>
      </c>
      <c r="X14" s="27">
        <v>796</v>
      </c>
      <c r="Y14" s="27">
        <v>950</v>
      </c>
      <c r="Z14" s="27">
        <v>812</v>
      </c>
      <c r="AA14" s="27"/>
      <c r="AB14" s="27"/>
      <c r="AC14" s="27"/>
      <c r="AD14" s="27"/>
      <c r="AE14" s="27"/>
      <c r="AF14" s="27"/>
      <c r="AG14" s="27"/>
    </row>
    <row r="15" spans="1:33" ht="14.25">
      <c r="A15" s="6" t="s">
        <v>15</v>
      </c>
      <c r="B15" s="10">
        <v>439.6172</v>
      </c>
      <c r="C15" s="3">
        <v>659.4258</v>
      </c>
      <c r="D15" s="3">
        <v>1453.573</v>
      </c>
      <c r="E15" s="1">
        <v>638.2</v>
      </c>
      <c r="F15" s="1">
        <v>567.2</v>
      </c>
      <c r="G15" s="1">
        <v>496.3</v>
      </c>
      <c r="H15" s="17">
        <v>815.4</v>
      </c>
      <c r="I15" s="1">
        <v>602.7</v>
      </c>
      <c r="J15" s="1">
        <v>602.7</v>
      </c>
      <c r="K15" s="1">
        <v>1063.6</v>
      </c>
      <c r="L15" s="17">
        <v>567.2</v>
      </c>
      <c r="M15" s="27">
        <v>850.9</v>
      </c>
      <c r="N15" s="27">
        <v>957.9</v>
      </c>
      <c r="O15" s="27">
        <v>567.2</v>
      </c>
      <c r="P15" s="27">
        <v>1737.2</v>
      </c>
      <c r="Q15" s="37">
        <f>35453*0.02*(9.7-0.4)/2</f>
        <v>3297.129</v>
      </c>
      <c r="R15" s="37">
        <f>35453*0.02*(2-0.4)/2</f>
        <v>567.248</v>
      </c>
      <c r="S15" s="37">
        <f>35453*0.02*(1.8-0.4)/2</f>
        <v>496.342</v>
      </c>
      <c r="T15" s="37">
        <f>35453*0.02*(3.6-0.4)/2</f>
        <v>1134.496</v>
      </c>
      <c r="U15" s="37">
        <f>35453*0.02*(2.9-0.4)/2</f>
        <v>886.325</v>
      </c>
      <c r="V15" s="27">
        <v>1701.7</v>
      </c>
      <c r="W15" s="40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14.25">
      <c r="A16" s="7" t="s">
        <v>19</v>
      </c>
      <c r="B16" s="10">
        <v>280</v>
      </c>
      <c r="C16" s="3">
        <v>1580</v>
      </c>
      <c r="D16" s="3">
        <v>2903</v>
      </c>
      <c r="E16" s="4">
        <v>5900</v>
      </c>
      <c r="F16" s="1">
        <v>3140</v>
      </c>
      <c r="G16" s="1">
        <v>4287</v>
      </c>
      <c r="H16" s="18">
        <v>2820</v>
      </c>
      <c r="I16" s="4">
        <v>2113</v>
      </c>
      <c r="J16" s="4">
        <v>2412</v>
      </c>
      <c r="K16" s="4">
        <v>6007</v>
      </c>
      <c r="L16" s="18">
        <v>6007</v>
      </c>
      <c r="M16" s="27">
        <v>565</v>
      </c>
      <c r="N16" s="27">
        <v>5870</v>
      </c>
      <c r="O16" s="27">
        <v>408</v>
      </c>
      <c r="P16" s="34">
        <v>12656</v>
      </c>
      <c r="Q16" s="27">
        <v>207</v>
      </c>
      <c r="R16" s="27">
        <v>960</v>
      </c>
      <c r="S16" s="27">
        <v>903</v>
      </c>
      <c r="T16" s="27">
        <v>1223</v>
      </c>
      <c r="U16" s="27">
        <v>940</v>
      </c>
      <c r="V16" s="27">
        <v>1095</v>
      </c>
      <c r="W16" s="40">
        <v>1805</v>
      </c>
      <c r="X16" s="27">
        <v>2265</v>
      </c>
      <c r="Y16" s="27">
        <v>1260</v>
      </c>
      <c r="Z16" s="27">
        <v>1575</v>
      </c>
      <c r="AA16" s="27"/>
      <c r="AB16" s="27"/>
      <c r="AC16" s="27"/>
      <c r="AD16" s="27"/>
      <c r="AE16" s="27"/>
      <c r="AF16" s="27"/>
      <c r="AG16" s="27"/>
    </row>
    <row r="17" spans="1:33" ht="14.25">
      <c r="A17" s="7" t="s">
        <v>21</v>
      </c>
      <c r="B17" s="9">
        <v>40</v>
      </c>
      <c r="C17" s="1">
        <v>302</v>
      </c>
      <c r="D17" s="1">
        <v>212</v>
      </c>
      <c r="E17" s="1">
        <v>552</v>
      </c>
      <c r="F17" s="1">
        <v>1055</v>
      </c>
      <c r="G17" s="1">
        <v>847</v>
      </c>
      <c r="H17" s="18">
        <v>720</v>
      </c>
      <c r="I17" s="4">
        <v>390</v>
      </c>
      <c r="J17" s="4">
        <v>564</v>
      </c>
      <c r="K17" s="4">
        <v>500</v>
      </c>
      <c r="L17" s="18">
        <v>500</v>
      </c>
      <c r="M17" s="27">
        <v>25</v>
      </c>
      <c r="N17" s="27">
        <v>3400</v>
      </c>
      <c r="O17" s="27">
        <v>114</v>
      </c>
      <c r="P17" s="34">
        <v>5048</v>
      </c>
      <c r="Q17" s="27">
        <v>27</v>
      </c>
      <c r="R17" s="27">
        <v>30</v>
      </c>
      <c r="S17" s="27">
        <v>107</v>
      </c>
      <c r="T17" s="27">
        <v>193</v>
      </c>
      <c r="U17" s="27">
        <v>145</v>
      </c>
      <c r="V17" s="27">
        <v>95</v>
      </c>
      <c r="W17" s="40">
        <v>395</v>
      </c>
      <c r="X17" s="27">
        <v>525</v>
      </c>
      <c r="Y17" s="27">
        <v>140</v>
      </c>
      <c r="Z17" s="27">
        <v>355</v>
      </c>
      <c r="AA17" s="27"/>
      <c r="AB17" s="27"/>
      <c r="AC17" s="27"/>
      <c r="AD17" s="27"/>
      <c r="AE17" s="27"/>
      <c r="AF17" s="27"/>
      <c r="AG17" s="27"/>
    </row>
    <row r="18" spans="1:33" ht="15" thickBot="1">
      <c r="A18" s="8" t="s">
        <v>22</v>
      </c>
      <c r="B18" s="11" t="s">
        <v>25</v>
      </c>
      <c r="C18" s="12" t="s">
        <v>26</v>
      </c>
      <c r="D18" s="12">
        <v>2690</v>
      </c>
      <c r="E18" s="12">
        <v>5348</v>
      </c>
      <c r="F18" s="12">
        <v>2085</v>
      </c>
      <c r="G18" s="12">
        <v>3439</v>
      </c>
      <c r="H18" s="19">
        <v>2100</v>
      </c>
      <c r="I18" s="23">
        <v>1723</v>
      </c>
      <c r="J18" s="23">
        <v>1848</v>
      </c>
      <c r="K18" s="23">
        <v>5507</v>
      </c>
      <c r="L18" s="19">
        <v>5507</v>
      </c>
      <c r="M18" s="28">
        <v>540</v>
      </c>
      <c r="N18" s="28">
        <v>3470</v>
      </c>
      <c r="O18" s="28">
        <v>294</v>
      </c>
      <c r="P18" s="35">
        <v>7608</v>
      </c>
      <c r="Q18" s="28">
        <v>180</v>
      </c>
      <c r="R18" s="28">
        <v>930</v>
      </c>
      <c r="S18" s="28">
        <v>797</v>
      </c>
      <c r="T18" s="28">
        <v>1030</v>
      </c>
      <c r="U18" s="28">
        <v>795</v>
      </c>
      <c r="V18" s="28">
        <v>1000</v>
      </c>
      <c r="W18" s="41">
        <v>1410</v>
      </c>
      <c r="X18" s="27">
        <v>1740</v>
      </c>
      <c r="Y18" s="27">
        <v>1120</v>
      </c>
      <c r="Z18" s="27">
        <v>1220</v>
      </c>
      <c r="AA18" s="27"/>
      <c r="AB18" s="27"/>
      <c r="AC18" s="27"/>
      <c r="AD18" s="27"/>
      <c r="AE18" s="27"/>
      <c r="AF18" s="27"/>
      <c r="AG18" s="27"/>
    </row>
    <row r="19" ht="12.75">
      <c r="A19" s="2"/>
    </row>
    <row r="20" spans="1:16" ht="12.75">
      <c r="A20" s="2"/>
      <c r="P20" s="36" t="s">
        <v>39</v>
      </c>
    </row>
    <row r="21" spans="1:11" ht="12.75">
      <c r="A21" s="2" t="s">
        <v>16</v>
      </c>
      <c r="B21" t="s">
        <v>17</v>
      </c>
      <c r="J21" s="24"/>
      <c r="K21" s="24"/>
    </row>
    <row r="22" spans="2:11" ht="12.75">
      <c r="B22" t="s">
        <v>18</v>
      </c>
      <c r="J22" s="24"/>
      <c r="K22" s="25"/>
    </row>
    <row r="23" spans="10:11" ht="12.75">
      <c r="J23" s="24"/>
      <c r="K23" s="25"/>
    </row>
    <row r="24" spans="10:11" ht="12.75">
      <c r="J24" s="24"/>
      <c r="K24" s="25"/>
    </row>
    <row r="25" spans="10:11" ht="12.75">
      <c r="J25" s="24"/>
      <c r="K25" s="25"/>
    </row>
    <row r="26" spans="10:11" ht="12.75">
      <c r="J26" s="24"/>
      <c r="K26" s="2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Fudala-Książek</dc:creator>
  <cp:keywords/>
  <dc:description/>
  <cp:lastModifiedBy>mzaleski</cp:lastModifiedBy>
  <dcterms:created xsi:type="dcterms:W3CDTF">2012-03-07T11:04:33Z</dcterms:created>
  <dcterms:modified xsi:type="dcterms:W3CDTF">2014-03-24T10:03:03Z</dcterms:modified>
  <cp:category/>
  <cp:version/>
  <cp:contentType/>
  <cp:contentStatus/>
</cp:coreProperties>
</file>