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<sst xmlns="http://schemas.openxmlformats.org/spreadsheetml/2006/main" count="78" uniqueCount="49">
  <si>
    <t>pH</t>
  </si>
  <si>
    <t>przewod [mS/cm]</t>
  </si>
  <si>
    <t>14.12.2011</t>
  </si>
  <si>
    <t>11.01.2012</t>
  </si>
  <si>
    <t>22.02.2012</t>
  </si>
  <si>
    <r>
      <t>TP 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</si>
  <si>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P-PO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</si>
  <si>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TN 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</si>
  <si>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N-NH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</si>
  <si>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N-NO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</si>
  <si>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N-NO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</si>
  <si>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ChZT 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</si>
  <si>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BZT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</si>
  <si>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SO</t>
    </r>
    <r>
      <rPr>
        <b/>
        <vertAlign val="subscript"/>
        <sz val="10"/>
        <rFont val="Arial"/>
        <family val="2"/>
      </rPr>
      <t>4</t>
    </r>
    <r>
      <rPr>
        <b/>
        <vertAlign val="superscript"/>
        <sz val="10"/>
        <rFont val="Arial"/>
        <family val="2"/>
      </rPr>
      <t xml:space="preserve">2- </t>
    </r>
    <r>
      <rPr>
        <b/>
        <sz val="10"/>
        <rFont val="Arial"/>
        <family val="2"/>
      </rPr>
      <t>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</si>
  <si>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Cl</t>
    </r>
    <r>
      <rPr>
        <b/>
        <vertAlign val="superscript"/>
        <sz val="10"/>
        <rFont val="Arial"/>
        <family val="2"/>
      </rPr>
      <t xml:space="preserve">- </t>
    </r>
    <r>
      <rPr>
        <b/>
        <sz val="10"/>
        <rFont val="Arial"/>
        <family val="2"/>
      </rPr>
      <t>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</si>
  <si>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 xml:space="preserve">Analizy wykonały: </t>
  </si>
  <si>
    <t>Sylwia Fudala-Książek</t>
  </si>
  <si>
    <t>Eliza Kulbat</t>
  </si>
  <si>
    <r>
      <t>zaw. ogólna 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</si>
  <si>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>19.03.2012</t>
  </si>
  <si>
    <r>
      <t>zaw. mineralna 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</si>
  <si>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zaw. lotna 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</si>
  <si>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>23.04.2012</t>
  </si>
  <si>
    <t>28.05.2012</t>
  </si>
  <si>
    <t>Uzyskane wyniki analiz próbek pobranych z kompostowni halowej na terenie zakładu "Eko Dolina" w Łężycach</t>
  </si>
  <si>
    <t>25.06.2012</t>
  </si>
  <si>
    <t>23.07.2012</t>
  </si>
  <si>
    <t>28.08.2012</t>
  </si>
  <si>
    <t>24.09.2012</t>
  </si>
  <si>
    <t>22.10.2012</t>
  </si>
  <si>
    <t>b.d.</t>
  </si>
  <si>
    <t>20.11.2012</t>
  </si>
  <si>
    <t>data poboru</t>
  </si>
  <si>
    <t>18.12.2012</t>
  </si>
  <si>
    <t>27.02.2013</t>
  </si>
  <si>
    <t>22.01.203</t>
  </si>
  <si>
    <t>26.03.2013</t>
  </si>
  <si>
    <t>sucha pozostałość</t>
  </si>
  <si>
    <t>23.04.2013</t>
  </si>
  <si>
    <t>22.05.2013</t>
  </si>
  <si>
    <t>19.06.2013</t>
  </si>
  <si>
    <t>22.08.2013</t>
  </si>
  <si>
    <t>23.07.2013</t>
  </si>
  <si>
    <t>09.2013</t>
  </si>
  <si>
    <t>23.10.2013</t>
  </si>
  <si>
    <t>28.11.2013</t>
  </si>
  <si>
    <t>b.w</t>
  </si>
  <si>
    <t>remont</t>
  </si>
  <si>
    <t>12.12.2013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</si>
</sst>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/>
    </xf>
    <xf numFmtId="164" fontId="5" fillId="0" borderId="10" xfId="52" applyNumberForma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5" fillId="0" borderId="12" xfId="52" applyNumberFormat="1" applyFill="1" applyBorder="1" applyAlignment="1">
      <alignment horizontal="center"/>
      <protection/>
    </xf>
    <xf numFmtId="1" fontId="5" fillId="0" borderId="10" xfId="52" applyNumberFormat="1" applyFill="1" applyBorder="1" applyAlignment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5" fillId="0" borderId="12" xfId="52" applyNumberFormat="1" applyFont="1" applyFill="1" applyBorder="1" applyAlignment="1">
      <alignment horizontal="center"/>
      <protection/>
    </xf>
    <xf numFmtId="0" fontId="2" fillId="0" borderId="21" xfId="0" applyFon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2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Alignment="1">
      <alignment/>
    </xf>
    <xf numFmtId="0" fontId="0" fillId="0" borderId="27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46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4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23" sqref="Y23"/>
    </sheetView>
  </sheetViews>
  <sheetFormatPr defaultColWidth="9.140625" defaultRowHeight="12.75"/>
  <cols>
    <col min="1" max="1" width="23.57421875" style="0" customWidth="1"/>
    <col min="2" max="2" width="10.7109375" style="0" customWidth="1"/>
    <col min="3" max="3" width="10.140625" style="0" customWidth="1"/>
    <col min="4" max="4" width="11.421875" style="0" customWidth="1"/>
    <col min="5" max="5" width="10.8515625" style="0" customWidth="1"/>
    <col min="6" max="6" width="11.421875" style="0" customWidth="1"/>
    <col min="7" max="7" width="11.28125" style="0" customWidth="1"/>
    <col min="8" max="8" width="11.140625" style="0" customWidth="1"/>
    <col min="9" max="9" width="11.421875" style="0" customWidth="1"/>
    <col min="10" max="10" width="12.00390625" style="0" customWidth="1"/>
    <col min="11" max="11" width="10.8515625" style="0" customWidth="1"/>
    <col min="12" max="12" width="11.28125" style="0" customWidth="1"/>
    <col min="13" max="13" width="10.7109375" style="0" customWidth="1"/>
    <col min="14" max="14" width="11.140625" style="0" customWidth="1"/>
    <col min="15" max="17" width="10.7109375" style="0" customWidth="1"/>
    <col min="18" max="18" width="12.28125" style="0" customWidth="1"/>
    <col min="19" max="19" width="12.8515625" style="0" customWidth="1"/>
    <col min="20" max="20" width="12.00390625" style="0" customWidth="1"/>
    <col min="21" max="21" width="12.28125" style="0" customWidth="1"/>
    <col min="22" max="22" width="10.7109375" style="0" customWidth="1"/>
    <col min="23" max="23" width="10.57421875" style="0" customWidth="1"/>
    <col min="24" max="24" width="10.00390625" style="0" customWidth="1"/>
    <col min="25" max="25" width="12.57421875" style="0" customWidth="1"/>
    <col min="26" max="26" width="11.140625" style="0" customWidth="1"/>
  </cols>
  <sheetData>
    <row r="1" ht="12.75">
      <c r="A1" t="s">
        <v>24</v>
      </c>
    </row>
    <row r="2" ht="13.5" thickBot="1"/>
    <row r="3" spans="1:36" ht="13.5" thickBot="1">
      <c r="A3" s="24" t="s">
        <v>32</v>
      </c>
      <c r="B3" s="34" t="s">
        <v>2</v>
      </c>
      <c r="C3" s="5" t="s">
        <v>3</v>
      </c>
      <c r="D3" s="5" t="s">
        <v>4</v>
      </c>
      <c r="E3" s="5" t="s">
        <v>19</v>
      </c>
      <c r="F3" s="25" t="s">
        <v>22</v>
      </c>
      <c r="G3" s="25" t="s">
        <v>23</v>
      </c>
      <c r="H3" s="27" t="s">
        <v>25</v>
      </c>
      <c r="I3" s="5" t="s">
        <v>26</v>
      </c>
      <c r="J3" s="25" t="s">
        <v>27</v>
      </c>
      <c r="K3" s="25" t="s">
        <v>28</v>
      </c>
      <c r="L3" s="27" t="s">
        <v>29</v>
      </c>
      <c r="M3" s="45" t="s">
        <v>31</v>
      </c>
      <c r="N3" s="45" t="s">
        <v>33</v>
      </c>
      <c r="O3" s="45" t="s">
        <v>35</v>
      </c>
      <c r="P3" s="45" t="s">
        <v>34</v>
      </c>
      <c r="Q3" s="45" t="s">
        <v>36</v>
      </c>
      <c r="R3" s="50" t="s">
        <v>38</v>
      </c>
      <c r="S3" s="50" t="s">
        <v>39</v>
      </c>
      <c r="T3" s="50" t="s">
        <v>40</v>
      </c>
      <c r="U3" s="50" t="s">
        <v>42</v>
      </c>
      <c r="V3" s="44" t="s">
        <v>41</v>
      </c>
      <c r="W3" s="44" t="s">
        <v>43</v>
      </c>
      <c r="X3" s="52" t="s">
        <v>44</v>
      </c>
      <c r="Y3" s="54" t="s">
        <v>45</v>
      </c>
      <c r="Z3" s="58" t="s">
        <v>48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ht="13.5" thickBot="1">
      <c r="A4" s="7" t="s">
        <v>0</v>
      </c>
      <c r="B4" s="11">
        <v>7.61</v>
      </c>
      <c r="C4" s="12">
        <v>6.58</v>
      </c>
      <c r="D4" s="12">
        <v>8.05</v>
      </c>
      <c r="E4" s="13">
        <v>8.05</v>
      </c>
      <c r="F4" s="12">
        <v>6.25</v>
      </c>
      <c r="G4" s="12">
        <v>6.62</v>
      </c>
      <c r="H4" s="28">
        <v>7.21</v>
      </c>
      <c r="I4" s="37">
        <v>6.91</v>
      </c>
      <c r="J4" s="37">
        <v>6.81</v>
      </c>
      <c r="K4" s="37">
        <v>7.02</v>
      </c>
      <c r="L4" s="42">
        <v>6.37</v>
      </c>
      <c r="M4" s="39">
        <v>5.81</v>
      </c>
      <c r="N4" s="39">
        <v>6.59</v>
      </c>
      <c r="O4" s="39">
        <v>6.72</v>
      </c>
      <c r="P4" s="39">
        <v>6.22</v>
      </c>
      <c r="Q4" s="39">
        <v>6.58</v>
      </c>
      <c r="R4" s="39">
        <v>6.56</v>
      </c>
      <c r="S4" s="39">
        <v>6.06</v>
      </c>
      <c r="T4" s="39">
        <v>6.25</v>
      </c>
      <c r="U4" s="39">
        <v>6.2</v>
      </c>
      <c r="V4" s="39">
        <v>6.85</v>
      </c>
      <c r="W4" s="53" t="s">
        <v>46</v>
      </c>
      <c r="X4" s="53" t="s">
        <v>46</v>
      </c>
      <c r="Y4" s="55">
        <v>6.86</v>
      </c>
      <c r="Z4" s="40">
        <v>7.3</v>
      </c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1:36" ht="13.5" thickBot="1">
      <c r="A5" s="8" t="s">
        <v>1</v>
      </c>
      <c r="B5" s="14">
        <v>10.86</v>
      </c>
      <c r="C5" s="15">
        <v>15.5</v>
      </c>
      <c r="D5" s="15">
        <v>8.79</v>
      </c>
      <c r="E5" s="16">
        <v>8.79</v>
      </c>
      <c r="F5" s="15">
        <v>18.2</v>
      </c>
      <c r="G5" s="15">
        <v>20.3</v>
      </c>
      <c r="H5" s="29">
        <v>19.47</v>
      </c>
      <c r="I5" s="1">
        <v>15.7</v>
      </c>
      <c r="J5" s="1">
        <v>16.65</v>
      </c>
      <c r="K5" s="1">
        <v>21.7</v>
      </c>
      <c r="L5" s="31" t="s">
        <v>30</v>
      </c>
      <c r="M5" s="40">
        <v>18.35</v>
      </c>
      <c r="N5" s="40">
        <v>14.71</v>
      </c>
      <c r="O5" s="40">
        <v>15.73</v>
      </c>
      <c r="P5" s="40">
        <v>16.02</v>
      </c>
      <c r="Q5" s="40">
        <v>16.68</v>
      </c>
      <c r="R5" s="40">
        <v>10.9</v>
      </c>
      <c r="S5" s="40">
        <v>8.68</v>
      </c>
      <c r="T5" s="40">
        <v>8.27</v>
      </c>
      <c r="U5" s="40">
        <v>7.9</v>
      </c>
      <c r="V5" s="40">
        <v>6.31</v>
      </c>
      <c r="W5" s="53" t="s">
        <v>46</v>
      </c>
      <c r="X5" s="53" t="s">
        <v>46</v>
      </c>
      <c r="Y5" s="56">
        <v>5.45</v>
      </c>
      <c r="Z5" s="40">
        <v>12.67</v>
      </c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6" ht="15" thickBot="1">
      <c r="A6" s="8" t="s">
        <v>5</v>
      </c>
      <c r="B6" s="14">
        <v>7.93</v>
      </c>
      <c r="C6" s="15">
        <v>16.8</v>
      </c>
      <c r="D6" s="15">
        <v>7.27</v>
      </c>
      <c r="E6" s="16">
        <v>8.89</v>
      </c>
      <c r="F6" s="15">
        <v>17</v>
      </c>
      <c r="G6" s="15">
        <v>10.8</v>
      </c>
      <c r="H6" s="29">
        <v>24.4</v>
      </c>
      <c r="I6" s="1">
        <v>31.2</v>
      </c>
      <c r="J6" s="1">
        <v>39.2</v>
      </c>
      <c r="K6" s="1">
        <v>37.3</v>
      </c>
      <c r="L6" s="31">
        <v>27.75</v>
      </c>
      <c r="M6" s="40">
        <v>20.1</v>
      </c>
      <c r="N6" s="40">
        <v>15.8</v>
      </c>
      <c r="O6" s="40">
        <v>37.4</v>
      </c>
      <c r="P6" s="40">
        <v>22.2</v>
      </c>
      <c r="Q6" s="40">
        <v>19.7</v>
      </c>
      <c r="R6" s="40">
        <v>22.7</v>
      </c>
      <c r="S6" s="51">
        <v>23.8</v>
      </c>
      <c r="T6" s="40">
        <v>39.5</v>
      </c>
      <c r="U6" s="40">
        <v>20.7</v>
      </c>
      <c r="V6" s="40">
        <v>20.7</v>
      </c>
      <c r="W6" s="53" t="s">
        <v>46</v>
      </c>
      <c r="X6" s="53" t="s">
        <v>46</v>
      </c>
      <c r="Y6" s="56">
        <v>6.83</v>
      </c>
      <c r="Z6" s="40">
        <v>13.7</v>
      </c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ht="15.75" thickBot="1">
      <c r="A7" s="8" t="s">
        <v>6</v>
      </c>
      <c r="B7" s="14">
        <v>2.79</v>
      </c>
      <c r="C7" s="15">
        <v>6.55</v>
      </c>
      <c r="D7" s="15">
        <v>3.21</v>
      </c>
      <c r="E7" s="16">
        <v>2.44</v>
      </c>
      <c r="F7" s="15">
        <v>6.01</v>
      </c>
      <c r="G7" s="15">
        <v>0.953</v>
      </c>
      <c r="H7" s="29">
        <v>6.54</v>
      </c>
      <c r="I7" s="1">
        <v>18.9</v>
      </c>
      <c r="J7" s="1">
        <v>13.5</v>
      </c>
      <c r="K7" s="1">
        <v>15.24</v>
      </c>
      <c r="L7" s="31">
        <v>10.4</v>
      </c>
      <c r="M7" s="40">
        <v>6.73</v>
      </c>
      <c r="N7" s="40">
        <v>4.82</v>
      </c>
      <c r="O7" s="40">
        <v>15.9</v>
      </c>
      <c r="P7" s="40">
        <v>5.6</v>
      </c>
      <c r="Q7" s="40">
        <v>7.99</v>
      </c>
      <c r="R7" s="40">
        <v>5.77</v>
      </c>
      <c r="S7" s="51">
        <v>18</v>
      </c>
      <c r="T7" s="40">
        <v>24.2</v>
      </c>
      <c r="U7" s="40">
        <v>11.3</v>
      </c>
      <c r="V7" s="40">
        <v>13.5</v>
      </c>
      <c r="W7" s="53" t="s">
        <v>46</v>
      </c>
      <c r="X7" s="53" t="s">
        <v>46</v>
      </c>
      <c r="Y7" s="56">
        <v>2.18</v>
      </c>
      <c r="Z7" s="40">
        <v>7.89</v>
      </c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ht="15" thickBot="1">
      <c r="A8" s="8" t="s">
        <v>7</v>
      </c>
      <c r="B8" s="14">
        <v>1036</v>
      </c>
      <c r="C8" s="15">
        <v>1214</v>
      </c>
      <c r="D8" s="15">
        <v>1316</v>
      </c>
      <c r="E8" s="16">
        <v>858</v>
      </c>
      <c r="F8" s="15">
        <v>1468</v>
      </c>
      <c r="G8" s="15">
        <v>1856</v>
      </c>
      <c r="H8" s="29">
        <v>1875</v>
      </c>
      <c r="I8" s="1">
        <v>1750</v>
      </c>
      <c r="J8" s="1">
        <v>2735</v>
      </c>
      <c r="K8" s="1">
        <v>1850</v>
      </c>
      <c r="L8" s="31">
        <v>1552</v>
      </c>
      <c r="M8" s="40">
        <v>1274</v>
      </c>
      <c r="N8" s="40">
        <v>1364</v>
      </c>
      <c r="O8" s="40">
        <v>1364</v>
      </c>
      <c r="P8" s="40">
        <v>1314</v>
      </c>
      <c r="Q8" s="40">
        <v>1144</v>
      </c>
      <c r="R8" s="40">
        <v>1622</v>
      </c>
      <c r="S8" s="51">
        <v>1550</v>
      </c>
      <c r="T8" s="40">
        <v>3110</v>
      </c>
      <c r="U8" s="40">
        <v>2520</v>
      </c>
      <c r="V8" s="40">
        <v>4815</v>
      </c>
      <c r="W8" s="53" t="s">
        <v>46</v>
      </c>
      <c r="X8" s="53" t="s">
        <v>46</v>
      </c>
      <c r="Y8" s="56">
        <v>552</v>
      </c>
      <c r="Z8" s="40">
        <v>872</v>
      </c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36" ht="15.75" thickBot="1">
      <c r="A9" s="8" t="s">
        <v>8</v>
      </c>
      <c r="B9" s="14">
        <v>862</v>
      </c>
      <c r="C9" s="15">
        <v>960</v>
      </c>
      <c r="D9" s="15">
        <v>1172</v>
      </c>
      <c r="E9" s="16">
        <v>674</v>
      </c>
      <c r="F9" s="15">
        <v>1252</v>
      </c>
      <c r="G9" s="15">
        <v>1554</v>
      </c>
      <c r="H9" s="29">
        <v>1586</v>
      </c>
      <c r="I9" s="1">
        <v>1610</v>
      </c>
      <c r="J9" s="1">
        <v>1692</v>
      </c>
      <c r="K9" s="1">
        <v>1762</v>
      </c>
      <c r="L9" s="31">
        <v>1430</v>
      </c>
      <c r="M9" s="40">
        <v>1094</v>
      </c>
      <c r="N9" s="40">
        <v>624</v>
      </c>
      <c r="O9" s="40">
        <v>941</v>
      </c>
      <c r="P9" s="40">
        <v>1158</v>
      </c>
      <c r="Q9" s="40">
        <v>932</v>
      </c>
      <c r="R9" s="40">
        <v>1290</v>
      </c>
      <c r="S9" s="51">
        <v>1190</v>
      </c>
      <c r="T9" s="40">
        <v>2435</v>
      </c>
      <c r="U9" s="40">
        <v>1638</v>
      </c>
      <c r="V9" s="40">
        <v>2220</v>
      </c>
      <c r="W9" s="53" t="s">
        <v>46</v>
      </c>
      <c r="X9" s="53" t="s">
        <v>46</v>
      </c>
      <c r="Y9" s="56">
        <v>462</v>
      </c>
      <c r="Z9" s="40">
        <v>642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</row>
    <row r="10" spans="1:36" ht="15.75" thickBot="1">
      <c r="A10" s="8" t="s">
        <v>9</v>
      </c>
      <c r="B10" s="14">
        <v>18.8</v>
      </c>
      <c r="C10" s="15">
        <v>15.68</v>
      </c>
      <c r="D10" s="15">
        <v>16.12</v>
      </c>
      <c r="E10" s="16">
        <v>19.46</v>
      </c>
      <c r="F10" s="15">
        <v>26.2</v>
      </c>
      <c r="G10" s="15">
        <v>33.4</v>
      </c>
      <c r="H10" s="29">
        <v>27.8</v>
      </c>
      <c r="I10" s="1">
        <v>48.7</v>
      </c>
      <c r="J10" s="1">
        <v>35.45</v>
      </c>
      <c r="K10" s="1">
        <v>25.25</v>
      </c>
      <c r="L10" s="31">
        <v>26.7</v>
      </c>
      <c r="M10" s="40">
        <v>25.1</v>
      </c>
      <c r="N10" s="40">
        <v>58.4</v>
      </c>
      <c r="O10" s="40">
        <v>29.2</v>
      </c>
      <c r="P10" s="40">
        <v>23.1</v>
      </c>
      <c r="Q10" s="40">
        <v>12.3</v>
      </c>
      <c r="R10" s="40">
        <v>27.1</v>
      </c>
      <c r="S10" s="51">
        <v>31.8</v>
      </c>
      <c r="T10" s="40">
        <v>49.7</v>
      </c>
      <c r="U10" s="40">
        <v>28</v>
      </c>
      <c r="V10" s="40">
        <v>32.2</v>
      </c>
      <c r="W10" s="53" t="s">
        <v>46</v>
      </c>
      <c r="X10" s="53" t="s">
        <v>46</v>
      </c>
      <c r="Y10" s="56">
        <v>5.01</v>
      </c>
      <c r="Z10" s="40">
        <v>29.2</v>
      </c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1:36" ht="15.75" thickBot="1">
      <c r="A11" s="8" t="s">
        <v>10</v>
      </c>
      <c r="B11" s="14">
        <v>1.83</v>
      </c>
      <c r="C11" s="15">
        <v>2.26</v>
      </c>
      <c r="D11" s="15">
        <v>2.04</v>
      </c>
      <c r="E11" s="16">
        <v>1.16</v>
      </c>
      <c r="F11" s="15">
        <v>1.96</v>
      </c>
      <c r="G11" s="15">
        <v>3.22</v>
      </c>
      <c r="H11" s="29">
        <v>3.26</v>
      </c>
      <c r="I11" s="1">
        <v>3.12</v>
      </c>
      <c r="J11" s="1">
        <v>3.89</v>
      </c>
      <c r="K11" s="1">
        <v>3.555</v>
      </c>
      <c r="L11" s="31">
        <v>2.905</v>
      </c>
      <c r="M11" s="40">
        <v>2.87</v>
      </c>
      <c r="N11" s="40">
        <v>19.2</v>
      </c>
      <c r="O11" s="40">
        <v>4.06</v>
      </c>
      <c r="P11" s="40">
        <v>3.04</v>
      </c>
      <c r="Q11" s="40">
        <v>2.52</v>
      </c>
      <c r="R11" s="40">
        <v>2.47</v>
      </c>
      <c r="S11" s="40">
        <v>2.64</v>
      </c>
      <c r="T11" s="40">
        <v>5.2</v>
      </c>
      <c r="U11" s="40">
        <v>2.11</v>
      </c>
      <c r="V11" s="40">
        <v>2.82</v>
      </c>
      <c r="W11" s="53" t="s">
        <v>46</v>
      </c>
      <c r="X11" s="53" t="s">
        <v>46</v>
      </c>
      <c r="Y11" s="56">
        <v>0.801</v>
      </c>
      <c r="Z11" s="40">
        <v>1.79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40"/>
    </row>
    <row r="12" spans="1:36" ht="15" thickBot="1">
      <c r="A12" s="8" t="s">
        <v>11</v>
      </c>
      <c r="B12" s="6">
        <v>8840</v>
      </c>
      <c r="C12" s="1">
        <v>10415</v>
      </c>
      <c r="D12" s="1">
        <v>6250</v>
      </c>
      <c r="E12" s="4">
        <v>6942</v>
      </c>
      <c r="F12" s="1">
        <v>25560</v>
      </c>
      <c r="G12" s="1">
        <v>32300</v>
      </c>
      <c r="H12" s="30">
        <v>23460</v>
      </c>
      <c r="I12" s="1">
        <v>27860</v>
      </c>
      <c r="J12" s="1">
        <v>43175</v>
      </c>
      <c r="K12" s="1">
        <v>33350</v>
      </c>
      <c r="L12" s="31">
        <v>31660</v>
      </c>
      <c r="M12" s="40">
        <v>30810</v>
      </c>
      <c r="N12" s="40">
        <v>20490</v>
      </c>
      <c r="O12" s="40">
        <v>31400</v>
      </c>
      <c r="P12" s="40">
        <v>23600</v>
      </c>
      <c r="Q12" s="40">
        <v>52400</v>
      </c>
      <c r="R12" s="40">
        <v>29240</v>
      </c>
      <c r="S12" s="40">
        <v>33660</v>
      </c>
      <c r="T12" s="40">
        <v>57660</v>
      </c>
      <c r="U12" s="40">
        <v>51140</v>
      </c>
      <c r="V12" s="40">
        <v>50000</v>
      </c>
      <c r="W12" s="53" t="s">
        <v>46</v>
      </c>
      <c r="X12" s="53" t="s">
        <v>46</v>
      </c>
      <c r="Y12" s="56">
        <v>8280</v>
      </c>
      <c r="Z12" s="40">
        <v>11260</v>
      </c>
      <c r="AA12" s="40"/>
      <c r="AB12" s="40"/>
      <c r="AC12" s="40"/>
      <c r="AD12" s="40"/>
      <c r="AE12" s="40"/>
      <c r="AF12" s="40"/>
      <c r="AG12" s="40"/>
      <c r="AH12" s="40"/>
      <c r="AI12" s="40"/>
      <c r="AJ12" s="40"/>
    </row>
    <row r="13" spans="1:36" ht="15.75" thickBot="1">
      <c r="A13" s="8" t="s">
        <v>12</v>
      </c>
      <c r="B13" s="6">
        <v>3670</v>
      </c>
      <c r="C13" s="1">
        <v>9450</v>
      </c>
      <c r="D13" s="1">
        <v>2766</v>
      </c>
      <c r="E13" s="4">
        <v>3585</v>
      </c>
      <c r="F13" s="1">
        <v>14400</v>
      </c>
      <c r="G13" s="1">
        <v>12160</v>
      </c>
      <c r="H13" s="30">
        <v>12845</v>
      </c>
      <c r="I13" s="1">
        <v>15780</v>
      </c>
      <c r="J13" s="1">
        <v>23440</v>
      </c>
      <c r="K13" s="1">
        <v>13550</v>
      </c>
      <c r="L13" s="31">
        <v>13830</v>
      </c>
      <c r="M13" s="40">
        <v>5930</v>
      </c>
      <c r="N13" s="40">
        <v>11160</v>
      </c>
      <c r="O13" s="46">
        <v>16650</v>
      </c>
      <c r="P13" s="40">
        <v>16810</v>
      </c>
      <c r="Q13" s="40">
        <v>16380</v>
      </c>
      <c r="R13" s="40">
        <v>18350</v>
      </c>
      <c r="S13" s="40">
        <v>15680</v>
      </c>
      <c r="T13" s="40">
        <v>30780</v>
      </c>
      <c r="U13" s="40">
        <v>33800</v>
      </c>
      <c r="V13" s="40">
        <v>28520</v>
      </c>
      <c r="W13" s="53" t="s">
        <v>46</v>
      </c>
      <c r="X13" s="53" t="s">
        <v>46</v>
      </c>
      <c r="Y13" s="56">
        <v>4450</v>
      </c>
      <c r="Z13" s="40">
        <v>5365</v>
      </c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36" ht="15.75" thickBot="1">
      <c r="A14" s="8" t="s">
        <v>13</v>
      </c>
      <c r="B14" s="6">
        <v>948</v>
      </c>
      <c r="C14" s="1">
        <v>858</v>
      </c>
      <c r="D14" s="1">
        <v>988</v>
      </c>
      <c r="E14" s="4">
        <v>394</v>
      </c>
      <c r="F14" s="1">
        <v>1260</v>
      </c>
      <c r="G14" s="1">
        <v>1994</v>
      </c>
      <c r="H14" s="30">
        <v>1086</v>
      </c>
      <c r="I14" s="1">
        <v>1580</v>
      </c>
      <c r="J14" s="1">
        <v>2080</v>
      </c>
      <c r="K14" s="1">
        <v>1375</v>
      </c>
      <c r="L14" s="31">
        <v>1485</v>
      </c>
      <c r="M14" s="40">
        <v>1530</v>
      </c>
      <c r="N14" s="40">
        <v>2840</v>
      </c>
      <c r="O14" s="40">
        <v>1895</v>
      </c>
      <c r="P14" s="40">
        <v>1690</v>
      </c>
      <c r="Q14" s="40">
        <v>1630</v>
      </c>
      <c r="R14" s="40">
        <v>1540</v>
      </c>
      <c r="S14" s="40">
        <v>1670</v>
      </c>
      <c r="T14" s="40">
        <v>3460</v>
      </c>
      <c r="U14" s="40">
        <v>1560</v>
      </c>
      <c r="V14" s="40">
        <v>2100</v>
      </c>
      <c r="W14" s="53" t="s">
        <v>46</v>
      </c>
      <c r="X14" s="53" t="s">
        <v>46</v>
      </c>
      <c r="Y14" s="56">
        <v>319</v>
      </c>
      <c r="Z14" s="40">
        <v>1364</v>
      </c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36" ht="15" thickBot="1">
      <c r="A15" s="8" t="s">
        <v>14</v>
      </c>
      <c r="B15" s="26">
        <v>638.2</v>
      </c>
      <c r="C15" s="3">
        <v>957.2</v>
      </c>
      <c r="D15" s="3">
        <v>411.3</v>
      </c>
      <c r="E15" s="1">
        <v>354.5</v>
      </c>
      <c r="F15" s="1">
        <v>482.2</v>
      </c>
      <c r="G15" s="1">
        <v>1318.9</v>
      </c>
      <c r="H15" s="31">
        <v>1666.3</v>
      </c>
      <c r="I15" s="1">
        <v>1311.8</v>
      </c>
      <c r="J15" s="1">
        <v>2339.9</v>
      </c>
      <c r="K15" s="1">
        <v>1843.6</v>
      </c>
      <c r="L15" s="31">
        <v>1808.1</v>
      </c>
      <c r="M15" s="40">
        <v>1595.4</v>
      </c>
      <c r="N15" s="40">
        <v>1028.1</v>
      </c>
      <c r="O15" s="40">
        <v>744.5</v>
      </c>
      <c r="P15" s="40">
        <v>680.7</v>
      </c>
      <c r="Q15" s="51">
        <f>35453*0.02*(4.3-0.4)/2</f>
        <v>1382.6670000000001</v>
      </c>
      <c r="R15" s="51">
        <f>35453*0.02*(4.8-0.4)/2</f>
        <v>1559.932</v>
      </c>
      <c r="S15" s="51">
        <f>35453*0.02*(5.7-0.4)/2</f>
        <v>1879.009</v>
      </c>
      <c r="T15" s="51">
        <f>35453*0.02*(8.1-0.4)/2</f>
        <v>2729.881</v>
      </c>
      <c r="U15" s="51">
        <f>35453*0.02*(7.5-0.4)/2</f>
        <v>2517.163</v>
      </c>
      <c r="V15" s="40">
        <v>2765.3</v>
      </c>
      <c r="W15" s="53" t="s">
        <v>46</v>
      </c>
      <c r="X15" s="53" t="s">
        <v>46</v>
      </c>
      <c r="Y15" s="56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</row>
    <row r="16" spans="1:36" ht="15" thickBot="1">
      <c r="A16" s="9" t="s">
        <v>18</v>
      </c>
      <c r="B16" s="17">
        <v>1723</v>
      </c>
      <c r="C16" s="18">
        <v>1700</v>
      </c>
      <c r="D16" s="18">
        <v>3250</v>
      </c>
      <c r="E16" s="19">
        <v>948</v>
      </c>
      <c r="F16" s="20">
        <v>1272</v>
      </c>
      <c r="G16" s="20">
        <v>9088</v>
      </c>
      <c r="H16" s="32">
        <v>2250</v>
      </c>
      <c r="I16" s="1">
        <v>323</v>
      </c>
      <c r="J16" s="1">
        <v>4090</v>
      </c>
      <c r="K16" s="1">
        <v>3113</v>
      </c>
      <c r="L16" s="31">
        <v>280</v>
      </c>
      <c r="M16" s="40">
        <v>2237</v>
      </c>
      <c r="N16" s="40">
        <v>1777</v>
      </c>
      <c r="O16" s="40">
        <v>2543</v>
      </c>
      <c r="P16" s="47">
        <v>17566</v>
      </c>
      <c r="Q16" s="40">
        <v>2367</v>
      </c>
      <c r="R16" s="40">
        <v>2487</v>
      </c>
      <c r="S16" s="40">
        <v>1943</v>
      </c>
      <c r="T16" s="40">
        <v>6820</v>
      </c>
      <c r="U16" s="40">
        <v>2257</v>
      </c>
      <c r="V16" s="40">
        <v>2330</v>
      </c>
      <c r="W16" s="53" t="s">
        <v>46</v>
      </c>
      <c r="X16" s="53" t="s">
        <v>46</v>
      </c>
      <c r="Y16" s="56">
        <v>353</v>
      </c>
      <c r="Z16" s="40">
        <v>235</v>
      </c>
      <c r="AA16" s="40"/>
      <c r="AB16" s="40"/>
      <c r="AC16" s="40"/>
      <c r="AD16" s="40"/>
      <c r="AE16" s="40"/>
      <c r="AF16" s="40"/>
      <c r="AG16" s="40"/>
      <c r="AH16" s="40"/>
      <c r="AI16" s="40"/>
      <c r="AJ16" s="40"/>
    </row>
    <row r="17" spans="1:36" ht="15" thickBot="1">
      <c r="A17" s="9" t="s">
        <v>20</v>
      </c>
      <c r="B17" s="21">
        <v>472</v>
      </c>
      <c r="C17" s="20">
        <v>359</v>
      </c>
      <c r="D17" s="20">
        <v>327</v>
      </c>
      <c r="E17" s="20">
        <v>28</v>
      </c>
      <c r="F17" s="20">
        <v>300</v>
      </c>
      <c r="G17" s="20">
        <v>2128</v>
      </c>
      <c r="H17" s="32">
        <v>417</v>
      </c>
      <c r="I17" s="1">
        <v>103</v>
      </c>
      <c r="J17" s="1">
        <v>1147</v>
      </c>
      <c r="K17" s="1">
        <v>950</v>
      </c>
      <c r="L17" s="31">
        <v>62</v>
      </c>
      <c r="M17" s="40">
        <v>453</v>
      </c>
      <c r="N17" s="40">
        <v>287</v>
      </c>
      <c r="O17" s="40">
        <v>590</v>
      </c>
      <c r="P17" s="47">
        <v>9130</v>
      </c>
      <c r="Q17" s="40">
        <v>410</v>
      </c>
      <c r="R17" s="40">
        <v>190</v>
      </c>
      <c r="S17" s="40">
        <v>327</v>
      </c>
      <c r="T17" s="40">
        <v>1890</v>
      </c>
      <c r="U17" s="40">
        <v>763</v>
      </c>
      <c r="V17" s="40">
        <v>593</v>
      </c>
      <c r="W17" s="53" t="s">
        <v>46</v>
      </c>
      <c r="X17" s="53" t="s">
        <v>46</v>
      </c>
      <c r="Y17" s="56">
        <v>57</v>
      </c>
      <c r="Z17" s="40">
        <v>120</v>
      </c>
      <c r="AA17" s="40"/>
      <c r="AB17" s="40"/>
      <c r="AC17" s="40"/>
      <c r="AD17" s="40"/>
      <c r="AE17" s="40"/>
      <c r="AF17" s="40"/>
      <c r="AG17" s="40"/>
      <c r="AH17" s="40"/>
      <c r="AI17" s="40"/>
      <c r="AJ17" s="40"/>
    </row>
    <row r="18" spans="1:36" ht="15" thickBot="1">
      <c r="A18" s="10" t="s">
        <v>21</v>
      </c>
      <c r="B18" s="22">
        <v>1250</v>
      </c>
      <c r="C18" s="23">
        <v>1341</v>
      </c>
      <c r="D18" s="23">
        <v>2923</v>
      </c>
      <c r="E18" s="23">
        <v>920</v>
      </c>
      <c r="F18" s="23">
        <v>972</v>
      </c>
      <c r="G18" s="23">
        <v>6960</v>
      </c>
      <c r="H18" s="33">
        <v>1833</v>
      </c>
      <c r="I18" s="38">
        <v>220</v>
      </c>
      <c r="J18" s="38">
        <v>2943</v>
      </c>
      <c r="K18" s="38">
        <v>2163</v>
      </c>
      <c r="L18" s="43">
        <v>218</v>
      </c>
      <c r="M18" s="41">
        <v>1783</v>
      </c>
      <c r="N18" s="41">
        <v>1490</v>
      </c>
      <c r="O18" s="41">
        <v>1953</v>
      </c>
      <c r="P18" s="48">
        <v>8436</v>
      </c>
      <c r="Q18" s="41">
        <v>1957</v>
      </c>
      <c r="R18" s="41">
        <v>2297</v>
      </c>
      <c r="S18" s="41">
        <v>1617</v>
      </c>
      <c r="T18" s="41">
        <v>4930</v>
      </c>
      <c r="U18" s="41">
        <v>1493</v>
      </c>
      <c r="V18" s="41">
        <v>1737</v>
      </c>
      <c r="W18" s="53" t="s">
        <v>46</v>
      </c>
      <c r="X18" s="53" t="s">
        <v>46</v>
      </c>
      <c r="Y18" s="57">
        <v>297</v>
      </c>
      <c r="Z18" s="40">
        <v>115</v>
      </c>
      <c r="AA18" s="40"/>
      <c r="AB18" s="40"/>
      <c r="AC18" s="40"/>
      <c r="AD18" s="40"/>
      <c r="AE18" s="40"/>
      <c r="AF18" s="40"/>
      <c r="AG18" s="40"/>
      <c r="AH18" s="40"/>
      <c r="AI18" s="40"/>
      <c r="AJ18" s="40"/>
    </row>
    <row r="19" ht="13.5" thickBot="1">
      <c r="A19" s="2"/>
    </row>
    <row r="20" spans="1:24" ht="13.5" thickBot="1">
      <c r="A20" s="2"/>
      <c r="P20" s="49" t="s">
        <v>37</v>
      </c>
      <c r="W20" s="59" t="s">
        <v>47</v>
      </c>
      <c r="X20" s="60"/>
    </row>
    <row r="21" spans="1:11" ht="12.75">
      <c r="A21" s="2" t="s">
        <v>15</v>
      </c>
      <c r="B21" t="s">
        <v>16</v>
      </c>
      <c r="J21" s="35"/>
      <c r="K21" s="36"/>
    </row>
    <row r="22" spans="2:11" ht="12.75">
      <c r="B22" t="s">
        <v>17</v>
      </c>
      <c r="J22" s="35"/>
      <c r="K22" s="36"/>
    </row>
    <row r="23" spans="10:11" ht="12.75">
      <c r="J23" s="35"/>
      <c r="K23" s="36"/>
    </row>
    <row r="24" spans="10:11" ht="12.75">
      <c r="J24" s="35"/>
      <c r="K24" s="36"/>
    </row>
    <row r="25" spans="10:11" ht="12.75">
      <c r="J25" s="35"/>
      <c r="K25" s="35"/>
    </row>
  </sheetData>
  <sheetProtection/>
  <mergeCells count="1">
    <mergeCell ref="W20:X2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Fudala-Książek</dc:creator>
  <cp:keywords/>
  <dc:description/>
  <cp:lastModifiedBy>mzaleski</cp:lastModifiedBy>
  <dcterms:created xsi:type="dcterms:W3CDTF">2012-03-07T11:04:33Z</dcterms:created>
  <dcterms:modified xsi:type="dcterms:W3CDTF">2014-03-24T09:55:59Z</dcterms:modified>
  <cp:category/>
  <cp:version/>
  <cp:contentType/>
  <cp:contentStatus/>
</cp:coreProperties>
</file>